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360" windowWidth="15195" windowHeight="11760" activeTab="1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Образование!$B$20</definedName>
    <definedName name="sub_12222" localSheetId="0">Образование!$A$21</definedName>
    <definedName name="sub_13333" localSheetId="0">Образование!$B$22</definedName>
  </definedNames>
  <calcPr calcId="145621"/>
</workbook>
</file>

<file path=xl/calcChain.xml><?xml version="1.0" encoding="utf-8"?>
<calcChain xmlns="http://schemas.openxmlformats.org/spreadsheetml/2006/main">
  <c r="I11" i="3" l="1"/>
  <c r="H11" i="3"/>
  <c r="I13" i="2"/>
  <c r="I12" i="2"/>
  <c r="I11" i="2"/>
  <c r="H13" i="2"/>
  <c r="H12" i="2"/>
  <c r="H11" i="2"/>
  <c r="E13" i="2"/>
  <c r="D13" i="2"/>
  <c r="H35" i="2" l="1"/>
  <c r="I35" i="2"/>
  <c r="C44" i="2"/>
  <c r="E44" i="2" s="1"/>
  <c r="E45" i="2" s="1"/>
  <c r="D44" i="2"/>
  <c r="J35" i="2"/>
  <c r="K35" i="2"/>
  <c r="H12" i="3" l="1"/>
  <c r="I12" i="3"/>
  <c r="H14" i="2"/>
</calcChain>
</file>

<file path=xl/sharedStrings.xml><?xml version="1.0" encoding="utf-8"?>
<sst xmlns="http://schemas.openxmlformats.org/spreadsheetml/2006/main" count="39" uniqueCount="31">
  <si>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</si>
  <si>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</si>
  <si>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</si>
  <si>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</si>
  <si>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</si>
  <si>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</si>
  <si>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</si>
  <si>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</si>
  <si>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</si>
  <si>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</si>
  <si>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</si>
  <si>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</si>
  <si>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</si>
  <si>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</si>
  <si>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</si>
  <si>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</si>
  <si>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</si>
  <si>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</si>
  <si>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</si>
  <si>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</si>
  <si>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</si>
  <si>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</si>
  <si>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</si>
  <si>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</si>
  <si>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</si>
  <si>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</si>
  <si>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</si>
  <si>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</si>
  <si>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>итого</t>
  </si>
  <si>
    <t xml:space="preserve">Муниципальные учреждения культуры </t>
  </si>
  <si>
    <t>За январь - май 2020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</si>
</sst>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b/>
      <sz val="10"/>
      <name val="Arial Cyr"/>
      <charset val="204"/>
    </font>
    <font>
      <sz val="13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5" fillId="0" borderId="0" xfId="0" applyFont="1" applyAlignment="1">
      <alignment horizontal="justify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wrapText="1"/>
    </xf>
    <xf numFmtId="1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4" fillId="0" borderId="2" xfId="0" applyFont="1" applyBorder="1"/>
    <xf numFmtId="164" fontId="0" fillId="0" borderId="0" xfId="1" applyFont="1" applyAlignment="1">
      <alignment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0" xfId="0" applyFill="1"/>
    <xf numFmtId="1" fontId="0" fillId="0" borderId="0" xfId="0" applyNumberFormat="1" applyAlignment="1">
      <alignment wrapText="1"/>
    </xf>
    <xf numFmtId="165" fontId="0" fillId="0" borderId="1" xfId="1" applyNumberFormat="1" applyFont="1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0" fontId="0" fillId="0" borderId="2" xfId="0" applyFont="1" applyBorder="1"/>
    <xf numFmtId="0" fontId="6" fillId="0" borderId="0" xfId="0" applyFont="1" applyBorder="1"/>
    <xf numFmtId="164" fontId="0" fillId="0" borderId="9" xfId="1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Alignment="1">
      <alignment wrapText="1"/>
    </xf>
    <xf numFmtId="0" fontId="0" fillId="0" borderId="0" xfId="0" applyAlignme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wrapText="1"/>
    </xf>
    <xf numFmtId="0" fontId="0" fillId="0" borderId="3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45"/>
  <sheetViews>
    <sheetView topLeftCell="A7" workbookViewId="0">
      <selection activeCell="A18" sqref="A18:I18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customWidth="1"/>
  </cols>
  <sheetData>
    <row r="1" spans="1:11" x14ac:dyDescent="0.2">
      <c r="A1" s="39" t="s">
        <v>3</v>
      </c>
      <c r="B1" s="40"/>
      <c r="C1" s="40"/>
      <c r="D1" s="40"/>
      <c r="E1" s="40"/>
      <c r="F1" s="40"/>
      <c r="G1" s="40"/>
      <c r="H1" s="40"/>
      <c r="I1" s="40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33" customHeight="1" x14ac:dyDescent="0.25">
      <c r="A3" s="41" t="s">
        <v>25</v>
      </c>
      <c r="B3" s="41"/>
      <c r="C3" s="41"/>
      <c r="D3" s="41"/>
      <c r="E3" s="41"/>
      <c r="F3" s="41"/>
      <c r="G3" s="41"/>
      <c r="H3" s="41"/>
      <c r="I3" s="41"/>
    </row>
    <row r="4" spans="1:11" ht="13.5" thickBot="1" x14ac:dyDescent="0.25">
      <c r="D4" s="19"/>
      <c r="E4" s="19" t="s">
        <v>26</v>
      </c>
      <c r="F4" s="30"/>
    </row>
    <row r="5" spans="1:11" x14ac:dyDescent="0.2">
      <c r="D5" s="55" t="s">
        <v>13</v>
      </c>
      <c r="E5" s="56"/>
      <c r="F5" s="56"/>
      <c r="G5" s="56"/>
      <c r="H5" s="56"/>
    </row>
    <row r="6" spans="1:11" x14ac:dyDescent="0.2">
      <c r="D6" s="6"/>
      <c r="E6" s="6"/>
    </row>
    <row r="7" spans="1:11" ht="18" customHeight="1" x14ac:dyDescent="0.2">
      <c r="A7" s="42" t="s">
        <v>0</v>
      </c>
      <c r="B7" s="45" t="s">
        <v>16</v>
      </c>
      <c r="C7" s="52" t="s">
        <v>17</v>
      </c>
      <c r="D7" s="48" t="s">
        <v>30</v>
      </c>
      <c r="E7" s="49"/>
      <c r="F7" s="49"/>
      <c r="G7" s="49"/>
      <c r="H7" s="49"/>
      <c r="I7" s="50"/>
    </row>
    <row r="8" spans="1:11" ht="55.5" customHeight="1" x14ac:dyDescent="0.2">
      <c r="A8" s="43"/>
      <c r="B8" s="46"/>
      <c r="C8" s="53"/>
      <c r="D8" s="48" t="s">
        <v>21</v>
      </c>
      <c r="E8" s="51"/>
      <c r="F8" s="48" t="s">
        <v>22</v>
      </c>
      <c r="G8" s="50"/>
      <c r="H8" s="45" t="s">
        <v>20</v>
      </c>
      <c r="I8" s="45" t="s">
        <v>23</v>
      </c>
    </row>
    <row r="9" spans="1:11" ht="61.5" customHeight="1" x14ac:dyDescent="0.2">
      <c r="A9" s="44"/>
      <c r="B9" s="47"/>
      <c r="C9" s="54"/>
      <c r="D9" s="2" t="s">
        <v>2</v>
      </c>
      <c r="E9" s="2" t="s">
        <v>1</v>
      </c>
      <c r="F9" s="2" t="s">
        <v>2</v>
      </c>
      <c r="G9" s="2" t="s">
        <v>1</v>
      </c>
      <c r="H9" s="47"/>
      <c r="I9" s="47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ht="25.5" x14ac:dyDescent="0.2">
      <c r="A11" s="8">
        <v>1</v>
      </c>
      <c r="B11" s="9" t="s">
        <v>15</v>
      </c>
      <c r="C11" s="2">
        <v>5</v>
      </c>
      <c r="D11" s="3">
        <v>338.4</v>
      </c>
      <c r="E11" s="3">
        <v>181.5</v>
      </c>
      <c r="F11" s="28">
        <v>87365.5</v>
      </c>
      <c r="G11" s="28">
        <v>56109</v>
      </c>
      <c r="H11" s="17">
        <f t="shared" ref="H11:I13" si="0">F11/D11/5*1000</f>
        <v>51634.456264775414</v>
      </c>
      <c r="I11" s="17">
        <f t="shared" si="0"/>
        <v>61828.099173553725</v>
      </c>
      <c r="J11" s="32"/>
      <c r="K11" s="15"/>
    </row>
    <row r="12" spans="1:11" ht="25.5" x14ac:dyDescent="0.2">
      <c r="A12" s="8">
        <v>2</v>
      </c>
      <c r="B12" s="9" t="s">
        <v>6</v>
      </c>
      <c r="C12" s="2">
        <v>6</v>
      </c>
      <c r="D12" s="3">
        <v>421.3</v>
      </c>
      <c r="E12" s="3">
        <v>160</v>
      </c>
      <c r="F12" s="28">
        <v>81231.8</v>
      </c>
      <c r="G12" s="28">
        <v>40946.9</v>
      </c>
      <c r="H12" s="17">
        <f t="shared" si="0"/>
        <v>38562.449560882982</v>
      </c>
      <c r="I12" s="17">
        <f t="shared" si="0"/>
        <v>51183.625</v>
      </c>
      <c r="J12" s="32"/>
      <c r="K12" s="15"/>
    </row>
    <row r="13" spans="1:11" s="26" customFormat="1" ht="23.25" customHeight="1" x14ac:dyDescent="0.2">
      <c r="A13" s="21">
        <v>3</v>
      </c>
      <c r="B13" s="22" t="s">
        <v>7</v>
      </c>
      <c r="C13" s="23">
        <v>3</v>
      </c>
      <c r="D13" s="24">
        <f>55+35.8</f>
        <v>90.8</v>
      </c>
      <c r="E13" s="24">
        <f>22+30.2</f>
        <v>52.2</v>
      </c>
      <c r="F13" s="29">
        <v>22815.4</v>
      </c>
      <c r="G13" s="29">
        <v>15115.3</v>
      </c>
      <c r="H13" s="25">
        <f t="shared" si="0"/>
        <v>50254.185022026431</v>
      </c>
      <c r="I13" s="25">
        <f t="shared" si="0"/>
        <v>57913.026819923369</v>
      </c>
      <c r="K13" s="33"/>
    </row>
    <row r="14" spans="1:11" ht="1.5" hidden="1" customHeight="1" x14ac:dyDescent="0.2">
      <c r="A14" s="8"/>
      <c r="B14" s="10"/>
      <c r="C14" s="10"/>
      <c r="D14" s="1"/>
      <c r="E14" s="1"/>
      <c r="F14" s="18"/>
      <c r="G14" s="18"/>
      <c r="H14" s="17" t="e">
        <f>F14/D14/4*1000</f>
        <v>#DIV/0!</v>
      </c>
      <c r="I14" s="18"/>
    </row>
    <row r="15" spans="1:11" x14ac:dyDescent="0.2">
      <c r="A15" s="16"/>
      <c r="B15" s="14"/>
      <c r="C15" s="14"/>
      <c r="D15" s="15"/>
      <c r="E15" s="15"/>
      <c r="F15" s="15"/>
      <c r="G15" s="15"/>
      <c r="H15" s="15"/>
      <c r="I15" s="15"/>
    </row>
    <row r="17" spans="1:11" x14ac:dyDescent="0.2">
      <c r="A17" s="34"/>
      <c r="B17" s="34"/>
      <c r="C17" s="13"/>
    </row>
    <row r="18" spans="1:11" ht="21" customHeight="1" x14ac:dyDescent="0.2">
      <c r="A18" s="34"/>
      <c r="B18" s="35"/>
      <c r="C18" s="35"/>
      <c r="D18" s="35"/>
      <c r="E18" s="35"/>
      <c r="F18" s="35"/>
      <c r="G18" s="35"/>
      <c r="H18" s="35"/>
      <c r="I18" s="35"/>
    </row>
    <row r="19" spans="1:11" ht="19.5" customHeight="1" x14ac:dyDescent="0.2">
      <c r="A19" s="35"/>
      <c r="B19" s="35"/>
      <c r="C19" s="35"/>
      <c r="D19" s="35"/>
      <c r="E19" s="35"/>
      <c r="F19" s="35"/>
      <c r="G19" s="35"/>
      <c r="H19" s="35"/>
      <c r="I19" s="35"/>
    </row>
    <row r="20" spans="1:11" ht="16.5" x14ac:dyDescent="0.25">
      <c r="B20" s="7"/>
      <c r="C20" s="7"/>
    </row>
    <row r="21" spans="1:11" ht="16.5" customHeight="1" x14ac:dyDescent="0.3">
      <c r="A21" s="36"/>
      <c r="B21" s="36"/>
      <c r="C21" s="36"/>
      <c r="D21" s="36"/>
      <c r="E21" s="36"/>
      <c r="F21" s="36"/>
      <c r="G21" s="31"/>
      <c r="H21" s="37"/>
      <c r="I21" s="37"/>
    </row>
    <row r="22" spans="1:11" ht="16.5" x14ac:dyDescent="0.25">
      <c r="B22" s="7"/>
      <c r="C22" s="7"/>
    </row>
    <row r="23" spans="1:11" x14ac:dyDescent="0.2">
      <c r="A23" s="35"/>
      <c r="B23" s="35"/>
      <c r="C23" s="35"/>
    </row>
    <row r="24" spans="1:11" x14ac:dyDescent="0.2">
      <c r="A24" s="38"/>
      <c r="B24" s="38"/>
      <c r="C24" s="38"/>
      <c r="D24" s="38"/>
      <c r="E24" s="38"/>
      <c r="F24" s="38"/>
      <c r="G24" s="38"/>
      <c r="H24" s="38"/>
      <c r="I24" s="38"/>
    </row>
    <row r="32" spans="1:11" x14ac:dyDescent="0.2">
      <c r="H32">
        <v>43</v>
      </c>
      <c r="I32">
        <v>20</v>
      </c>
      <c r="J32">
        <v>8344.2000000000007</v>
      </c>
      <c r="K32">
        <v>4562.5</v>
      </c>
    </row>
    <row r="33" spans="2:11" x14ac:dyDescent="0.2">
      <c r="B33">
        <v>1</v>
      </c>
      <c r="C33">
        <v>164</v>
      </c>
      <c r="D33">
        <v>48</v>
      </c>
      <c r="H33">
        <v>104</v>
      </c>
      <c r="I33">
        <v>21</v>
      </c>
      <c r="J33">
        <v>16734.39</v>
      </c>
      <c r="K33">
        <v>5633.35</v>
      </c>
    </row>
    <row r="34" spans="2:11" x14ac:dyDescent="0.2">
      <c r="B34">
        <v>2</v>
      </c>
      <c r="C34">
        <v>164</v>
      </c>
      <c r="D34">
        <v>45</v>
      </c>
      <c r="H34">
        <v>40</v>
      </c>
      <c r="I34">
        <v>25</v>
      </c>
      <c r="J34">
        <v>11033.02</v>
      </c>
      <c r="K34">
        <v>6984.38</v>
      </c>
    </row>
    <row r="35" spans="2:11" x14ac:dyDescent="0.2">
      <c r="B35">
        <v>3</v>
      </c>
      <c r="C35">
        <v>169</v>
      </c>
      <c r="D35">
        <v>45</v>
      </c>
      <c r="H35">
        <f>H32+H33+H34</f>
        <v>187</v>
      </c>
      <c r="I35">
        <f>I32+I33+I34</f>
        <v>66</v>
      </c>
      <c r="J35">
        <f t="shared" ref="J35:K35" si="1">J32+J33+J34</f>
        <v>36111.61</v>
      </c>
      <c r="K35">
        <f t="shared" si="1"/>
        <v>17180.23</v>
      </c>
    </row>
    <row r="36" spans="2:11" x14ac:dyDescent="0.2">
      <c r="B36">
        <v>4</v>
      </c>
      <c r="C36">
        <v>169</v>
      </c>
      <c r="D36">
        <v>44</v>
      </c>
    </row>
    <row r="37" spans="2:11" x14ac:dyDescent="0.2">
      <c r="B37">
        <v>5</v>
      </c>
      <c r="C37">
        <v>167</v>
      </c>
      <c r="D37">
        <v>46</v>
      </c>
    </row>
    <row r="38" spans="2:11" x14ac:dyDescent="0.2">
      <c r="B38">
        <v>6</v>
      </c>
      <c r="C38">
        <v>167</v>
      </c>
      <c r="D38">
        <v>43</v>
      </c>
    </row>
    <row r="39" spans="2:11" x14ac:dyDescent="0.2">
      <c r="B39">
        <v>7</v>
      </c>
      <c r="C39">
        <v>159</v>
      </c>
      <c r="D39">
        <v>43</v>
      </c>
    </row>
    <row r="40" spans="2:11" x14ac:dyDescent="0.2">
      <c r="B40">
        <v>8</v>
      </c>
      <c r="C40">
        <v>155</v>
      </c>
      <c r="D40">
        <v>46</v>
      </c>
    </row>
    <row r="41" spans="2:11" x14ac:dyDescent="0.2">
      <c r="B41">
        <v>9</v>
      </c>
      <c r="C41">
        <v>156</v>
      </c>
      <c r="D41">
        <v>48</v>
      </c>
    </row>
    <row r="42" spans="2:11" x14ac:dyDescent="0.2">
      <c r="B42">
        <v>10</v>
      </c>
      <c r="C42">
        <v>157</v>
      </c>
      <c r="D42">
        <v>48</v>
      </c>
    </row>
    <row r="43" spans="2:11" x14ac:dyDescent="0.2">
      <c r="B43">
        <v>11</v>
      </c>
      <c r="C43">
        <v>157</v>
      </c>
      <c r="D43">
        <v>48</v>
      </c>
    </row>
    <row r="44" spans="2:11" x14ac:dyDescent="0.2">
      <c r="B44" s="5" t="s">
        <v>28</v>
      </c>
      <c r="C44">
        <f>SUM(C33:C43)</f>
        <v>1784</v>
      </c>
      <c r="D44">
        <f>SUM(D33:D43)</f>
        <v>504</v>
      </c>
      <c r="E44">
        <f>C44+D44</f>
        <v>2288</v>
      </c>
    </row>
    <row r="45" spans="2:11" x14ac:dyDescent="0.2">
      <c r="E45">
        <f>E44/11</f>
        <v>208</v>
      </c>
    </row>
  </sheetData>
  <mergeCells count="18">
    <mergeCell ref="A1:I1"/>
    <mergeCell ref="A3:I3"/>
    <mergeCell ref="A17:B17"/>
    <mergeCell ref="A7:A9"/>
    <mergeCell ref="B7:B9"/>
    <mergeCell ref="D7:I7"/>
    <mergeCell ref="D8:E8"/>
    <mergeCell ref="F8:G8"/>
    <mergeCell ref="C7:C9"/>
    <mergeCell ref="H8:H9"/>
    <mergeCell ref="D5:H5"/>
    <mergeCell ref="I8:I9"/>
    <mergeCell ref="A18:I18"/>
    <mergeCell ref="A21:F21"/>
    <mergeCell ref="H21:I21"/>
    <mergeCell ref="A24:I24"/>
    <mergeCell ref="A23:C23"/>
    <mergeCell ref="A19:I19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49"/>
  <sheetViews>
    <sheetView tabSelected="1" workbookViewId="0">
      <selection activeCell="G19" sqref="G19"/>
    </sheetView>
  </sheetViews>
  <sheetFormatPr defaultRowHeight="12.75" x14ac:dyDescent="0.2"/>
  <cols>
    <col min="1" max="1" width="5.85546875" customWidth="1"/>
    <col min="2" max="2" width="25.7109375" customWidth="1"/>
    <col min="3" max="3" width="7.5703125" customWidth="1"/>
    <col min="4" max="4" width="14" customWidth="1"/>
    <col min="5" max="5" width="15.42578125" customWidth="1"/>
    <col min="6" max="6" width="12.7109375" customWidth="1"/>
    <col min="7" max="7" width="14.5703125" customWidth="1"/>
    <col min="8" max="8" width="16.28515625" customWidth="1"/>
    <col min="9" max="9" width="19.28515625" customWidth="1"/>
    <col min="10" max="10" width="11.85546875" bestFit="1" customWidth="1"/>
  </cols>
  <sheetData>
    <row r="1" spans="1:11" x14ac:dyDescent="0.2">
      <c r="A1" s="39" t="s">
        <v>5</v>
      </c>
      <c r="B1" s="40"/>
      <c r="C1" s="40"/>
      <c r="D1" s="40"/>
      <c r="E1" s="40"/>
      <c r="F1" s="40"/>
      <c r="G1" s="40"/>
      <c r="H1" s="40"/>
      <c r="I1" s="40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17.25" customHeight="1" x14ac:dyDescent="0.25">
      <c r="A3" s="41" t="s">
        <v>24</v>
      </c>
      <c r="B3" s="41"/>
      <c r="C3" s="41"/>
      <c r="D3" s="41"/>
      <c r="E3" s="41"/>
      <c r="F3" s="41"/>
      <c r="G3" s="41"/>
      <c r="H3" s="41"/>
      <c r="I3" s="41"/>
    </row>
    <row r="4" spans="1:11" ht="18.75" customHeight="1" x14ac:dyDescent="0.25">
      <c r="A4" s="11"/>
      <c r="B4" s="41" t="s">
        <v>26</v>
      </c>
      <c r="C4" s="41"/>
      <c r="D4" s="41"/>
      <c r="E4" s="41"/>
      <c r="F4" s="41"/>
      <c r="G4" s="41"/>
      <c r="H4" s="41"/>
      <c r="I4" s="41"/>
    </row>
    <row r="5" spans="1:11" x14ac:dyDescent="0.2">
      <c r="D5" s="55" t="s">
        <v>13</v>
      </c>
      <c r="E5" s="58"/>
      <c r="F5" s="58"/>
      <c r="G5" s="58"/>
      <c r="H5" s="58"/>
    </row>
    <row r="7" spans="1:11" ht="21" customHeight="1" x14ac:dyDescent="0.2">
      <c r="A7" s="42" t="s">
        <v>0</v>
      </c>
      <c r="B7" s="45" t="s">
        <v>10</v>
      </c>
      <c r="C7" s="52" t="s">
        <v>14</v>
      </c>
      <c r="D7" s="48" t="s">
        <v>30</v>
      </c>
      <c r="E7" s="49"/>
      <c r="F7" s="49"/>
      <c r="G7" s="49"/>
      <c r="H7" s="49"/>
      <c r="I7" s="50"/>
    </row>
    <row r="8" spans="1:11" ht="45" customHeight="1" x14ac:dyDescent="0.2">
      <c r="A8" s="43"/>
      <c r="B8" s="46"/>
      <c r="C8" s="53"/>
      <c r="D8" s="48" t="s">
        <v>18</v>
      </c>
      <c r="E8" s="51"/>
      <c r="F8" s="48" t="s">
        <v>19</v>
      </c>
      <c r="G8" s="50"/>
      <c r="H8" s="45" t="s">
        <v>20</v>
      </c>
      <c r="I8" s="45" t="s">
        <v>27</v>
      </c>
    </row>
    <row r="9" spans="1:11" ht="49.5" customHeight="1" x14ac:dyDescent="0.2">
      <c r="A9" s="44"/>
      <c r="B9" s="47"/>
      <c r="C9" s="54"/>
      <c r="D9" s="2" t="s">
        <v>8</v>
      </c>
      <c r="E9" s="2" t="s">
        <v>12</v>
      </c>
      <c r="F9" s="2" t="s">
        <v>2</v>
      </c>
      <c r="G9" s="2" t="s">
        <v>9</v>
      </c>
      <c r="H9" s="47"/>
      <c r="I9" s="47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ht="40.5" customHeight="1" x14ac:dyDescent="0.2">
      <c r="A11" s="8">
        <v>1</v>
      </c>
      <c r="B11" s="9" t="s">
        <v>29</v>
      </c>
      <c r="C11" s="2">
        <v>5</v>
      </c>
      <c r="D11" s="3">
        <v>63.6</v>
      </c>
      <c r="E11" s="3">
        <v>35.6</v>
      </c>
      <c r="F11" s="17">
        <v>16755.7</v>
      </c>
      <c r="G11" s="17">
        <v>9661.4</v>
      </c>
      <c r="H11" s="17">
        <f>F11/D11/5*1000</f>
        <v>52690.880503144661</v>
      </c>
      <c r="I11" s="17">
        <f>G11/E11/5*1000</f>
        <v>54277.528089887637</v>
      </c>
      <c r="J11" s="32"/>
      <c r="K11" s="15"/>
    </row>
    <row r="12" spans="1:11" ht="6" hidden="1" customHeight="1" x14ac:dyDescent="0.2">
      <c r="A12" s="8">
        <v>2</v>
      </c>
      <c r="B12" s="10" t="s">
        <v>11</v>
      </c>
      <c r="C12" s="2">
        <v>2</v>
      </c>
      <c r="D12" s="3">
        <v>41</v>
      </c>
      <c r="E12" s="3">
        <v>26</v>
      </c>
      <c r="F12" s="17">
        <v>6345.2</v>
      </c>
      <c r="G12" s="17">
        <v>4440.71</v>
      </c>
      <c r="H12" s="17">
        <f>F12/D12/5*1000</f>
        <v>30952.195121951216</v>
      </c>
      <c r="I12" s="17">
        <f>G12/E12/5*1000</f>
        <v>34159.307692307695</v>
      </c>
    </row>
    <row r="14" spans="1:11" x14ac:dyDescent="0.2">
      <c r="A14" s="34"/>
      <c r="B14" s="34"/>
      <c r="C14" s="13"/>
    </row>
    <row r="15" spans="1:11" ht="15" customHeight="1" x14ac:dyDescent="0.2">
      <c r="A15" s="34"/>
      <c r="B15" s="34"/>
      <c r="C15" s="34"/>
      <c r="D15" s="34"/>
      <c r="E15" s="34"/>
      <c r="F15" s="34"/>
      <c r="G15" s="34"/>
      <c r="H15" s="34"/>
      <c r="I15" s="35"/>
    </row>
    <row r="16" spans="1:11" ht="52.5" customHeight="1" x14ac:dyDescent="0.2">
      <c r="A16" s="57"/>
      <c r="B16" s="57"/>
      <c r="C16" s="57"/>
      <c r="D16" s="57"/>
      <c r="E16" s="57"/>
      <c r="F16" s="57"/>
      <c r="G16" s="57"/>
      <c r="H16" s="57"/>
      <c r="I16" s="35"/>
    </row>
    <row r="17" spans="1:9" ht="19.5" customHeight="1" x14ac:dyDescent="0.2">
      <c r="A17" s="57"/>
      <c r="B17" s="57"/>
      <c r="C17" s="57"/>
      <c r="D17" s="57"/>
      <c r="E17" s="57"/>
      <c r="F17" s="57"/>
      <c r="G17" s="57"/>
      <c r="H17" s="57"/>
    </row>
    <row r="18" spans="1:9" ht="44.25" customHeight="1" x14ac:dyDescent="0.3">
      <c r="A18" s="36"/>
      <c r="B18" s="36"/>
      <c r="C18" s="36"/>
      <c r="D18" s="36"/>
      <c r="E18" s="36"/>
      <c r="F18" s="36"/>
      <c r="G18" s="31"/>
      <c r="H18" s="37"/>
      <c r="I18" s="37"/>
    </row>
    <row r="19" spans="1:9" ht="16.5" x14ac:dyDescent="0.25">
      <c r="B19" s="7"/>
      <c r="C19" s="7"/>
    </row>
    <row r="20" spans="1:9" x14ac:dyDescent="0.2">
      <c r="A20" s="35"/>
      <c r="B20" s="35"/>
      <c r="C20" s="35"/>
    </row>
    <row r="21" spans="1:9" x14ac:dyDescent="0.2">
      <c r="A21" s="27"/>
      <c r="B21" s="27"/>
      <c r="C21" s="27"/>
      <c r="D21" s="27"/>
      <c r="E21" s="27"/>
      <c r="F21" s="12"/>
      <c r="G21" s="12"/>
      <c r="H21" s="12"/>
    </row>
    <row r="22" spans="1:9" x14ac:dyDescent="0.2">
      <c r="A22" s="38"/>
      <c r="B22" s="38"/>
      <c r="C22" s="38"/>
      <c r="D22" s="38"/>
      <c r="E22" s="38"/>
      <c r="F22" s="38"/>
      <c r="G22" s="38"/>
      <c r="H22" s="38"/>
      <c r="I22" s="38"/>
    </row>
    <row r="23" spans="1:9" x14ac:dyDescent="0.2">
      <c r="A23" s="12"/>
      <c r="B23" s="12"/>
      <c r="C23" s="12"/>
      <c r="D23" s="12"/>
      <c r="E23" s="12"/>
      <c r="F23" s="12"/>
      <c r="G23" s="12"/>
      <c r="H23" s="12"/>
    </row>
    <row r="24" spans="1:9" x14ac:dyDescent="0.2">
      <c r="A24" s="12"/>
      <c r="B24" s="12"/>
      <c r="C24" s="12"/>
      <c r="D24" s="12"/>
      <c r="E24" s="12"/>
      <c r="F24" s="12"/>
      <c r="G24" s="12"/>
      <c r="H24" s="12"/>
    </row>
    <row r="25" spans="1:9" x14ac:dyDescent="0.2">
      <c r="A25" s="12"/>
      <c r="B25" s="12"/>
      <c r="C25" s="12"/>
      <c r="D25" s="12"/>
      <c r="E25" s="12"/>
      <c r="F25" s="12"/>
      <c r="G25" s="12"/>
      <c r="H25" s="12"/>
    </row>
    <row r="26" spans="1:9" x14ac:dyDescent="0.2">
      <c r="A26" s="12"/>
      <c r="B26" s="12"/>
      <c r="C26" s="12"/>
      <c r="D26" s="12"/>
      <c r="E26" s="12"/>
      <c r="F26" s="12"/>
      <c r="G26" s="12"/>
      <c r="H26" s="12"/>
    </row>
    <row r="27" spans="1:9" x14ac:dyDescent="0.2">
      <c r="A27" s="12"/>
      <c r="B27" s="12"/>
      <c r="C27" s="12"/>
      <c r="D27" s="12"/>
      <c r="E27" s="20"/>
      <c r="F27" s="12"/>
      <c r="G27" s="12"/>
      <c r="H27" s="12"/>
      <c r="I27" s="20"/>
    </row>
    <row r="28" spans="1:9" x14ac:dyDescent="0.2">
      <c r="A28" s="12"/>
      <c r="B28" s="12"/>
      <c r="C28" s="12"/>
      <c r="D28" s="12"/>
      <c r="E28" s="20"/>
      <c r="F28" s="12"/>
      <c r="G28" s="12"/>
      <c r="H28" s="12"/>
      <c r="I28" s="20"/>
    </row>
    <row r="29" spans="1:9" x14ac:dyDescent="0.2">
      <c r="A29" s="12"/>
      <c r="B29" s="12"/>
      <c r="C29" s="12"/>
      <c r="D29" s="12"/>
      <c r="E29" s="20"/>
      <c r="F29" s="12"/>
      <c r="G29" s="12"/>
      <c r="H29" s="12"/>
      <c r="I29" s="20"/>
    </row>
    <row r="30" spans="1:9" x14ac:dyDescent="0.2">
      <c r="A30" s="12"/>
      <c r="B30" s="12"/>
      <c r="C30" s="12"/>
      <c r="D30" s="12"/>
      <c r="E30" s="12"/>
      <c r="F30" s="12"/>
      <c r="G30" s="12"/>
      <c r="H30" s="12"/>
      <c r="I30" s="12"/>
    </row>
    <row r="31" spans="1:9" x14ac:dyDescent="0.2">
      <c r="A31" s="12"/>
      <c r="B31" s="12"/>
      <c r="C31" s="12"/>
      <c r="D31" s="12"/>
      <c r="E31" s="12"/>
      <c r="F31" s="12"/>
      <c r="G31" s="12"/>
      <c r="H31" s="12"/>
      <c r="I31" s="12"/>
    </row>
    <row r="32" spans="1:9" x14ac:dyDescent="0.2">
      <c r="A32" s="12"/>
      <c r="B32" s="12"/>
      <c r="C32" s="12"/>
      <c r="D32" s="12"/>
      <c r="E32" s="12"/>
      <c r="F32" s="12"/>
      <c r="G32" s="12"/>
      <c r="H32" s="12"/>
    </row>
    <row r="33" spans="1:8" x14ac:dyDescent="0.2">
      <c r="A33" s="12"/>
      <c r="B33" s="12"/>
      <c r="C33" s="12"/>
      <c r="D33" s="12"/>
      <c r="E33" s="12"/>
      <c r="F33" s="12"/>
      <c r="G33" s="12"/>
      <c r="H33" s="12"/>
    </row>
    <row r="34" spans="1:8" x14ac:dyDescent="0.2">
      <c r="A34" s="12"/>
      <c r="B34" s="12"/>
      <c r="C34" s="12"/>
      <c r="D34" s="12"/>
      <c r="E34" s="12"/>
      <c r="F34" s="12"/>
      <c r="G34" s="12"/>
      <c r="H34" s="12"/>
    </row>
    <row r="35" spans="1:8" x14ac:dyDescent="0.2">
      <c r="A35" s="12"/>
      <c r="B35" s="12"/>
      <c r="C35" s="12"/>
      <c r="D35" s="12"/>
      <c r="E35" s="12"/>
      <c r="F35" s="12"/>
      <c r="G35" s="12"/>
      <c r="H35" s="12"/>
    </row>
    <row r="36" spans="1:8" x14ac:dyDescent="0.2">
      <c r="A36" s="12"/>
      <c r="B36" s="12"/>
      <c r="C36" s="12"/>
      <c r="D36" s="12"/>
      <c r="E36" s="12"/>
      <c r="F36" s="12"/>
      <c r="G36" s="12"/>
      <c r="H36" s="12"/>
    </row>
    <row r="37" spans="1:8" x14ac:dyDescent="0.2">
      <c r="A37" s="12"/>
      <c r="B37" s="12"/>
      <c r="C37" s="12"/>
      <c r="D37" s="12"/>
      <c r="E37" s="12"/>
      <c r="F37" s="12"/>
      <c r="G37" s="12"/>
      <c r="H37" s="12"/>
    </row>
    <row r="38" spans="1:8" x14ac:dyDescent="0.2">
      <c r="A38" s="12"/>
      <c r="B38" s="12"/>
      <c r="C38" s="12"/>
      <c r="D38" s="12"/>
      <c r="E38" s="12"/>
      <c r="F38" s="12"/>
      <c r="G38" s="12"/>
      <c r="H38" s="12"/>
    </row>
    <row r="39" spans="1:8" x14ac:dyDescent="0.2">
      <c r="A39" s="12"/>
      <c r="B39" s="12"/>
      <c r="C39" s="12"/>
      <c r="D39" s="12"/>
      <c r="E39" s="12"/>
      <c r="F39" s="12"/>
      <c r="G39" s="12"/>
      <c r="H39" s="12"/>
    </row>
    <row r="40" spans="1:8" x14ac:dyDescent="0.2">
      <c r="A40" s="12"/>
      <c r="B40" s="12"/>
      <c r="C40" s="12"/>
      <c r="D40" s="12"/>
      <c r="E40" s="12"/>
      <c r="F40" s="12"/>
      <c r="G40" s="12"/>
      <c r="H40" s="12"/>
    </row>
    <row r="41" spans="1:8" x14ac:dyDescent="0.2">
      <c r="A41" s="12"/>
      <c r="B41" s="12"/>
      <c r="C41" s="12"/>
      <c r="D41" s="12"/>
      <c r="E41" s="12"/>
      <c r="F41" s="12"/>
      <c r="G41" s="12"/>
      <c r="H41" s="12"/>
    </row>
    <row r="49" spans="8:8" x14ac:dyDescent="0.2">
      <c r="H49" t="s">
        <v>4</v>
      </c>
    </row>
  </sheetData>
  <mergeCells count="20">
    <mergeCell ref="A1:I1"/>
    <mergeCell ref="A14:B14"/>
    <mergeCell ref="A3:I3"/>
    <mergeCell ref="A7:A9"/>
    <mergeCell ref="B7:B9"/>
    <mergeCell ref="D7:I7"/>
    <mergeCell ref="D8:E8"/>
    <mergeCell ref="F8:G8"/>
    <mergeCell ref="H8:H9"/>
    <mergeCell ref="I8:I9"/>
    <mergeCell ref="C7:C9"/>
    <mergeCell ref="A22:I22"/>
    <mergeCell ref="A16:I16"/>
    <mergeCell ref="B4:I4"/>
    <mergeCell ref="D5:H5"/>
    <mergeCell ref="A20:C20"/>
    <mergeCell ref="A17:H17"/>
    <mergeCell ref="A15:I15"/>
    <mergeCell ref="A18:F18"/>
    <mergeCell ref="H18:I18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Образование</vt:lpstr>
      <vt:lpstr>Культура</vt:lpstr>
      <vt:lpstr>Образование!sub_11111</vt:lpstr>
      <vt:lpstr>Образование!sub_12222</vt:lpstr>
      <vt:lpstr>Образование!sub_13333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LM. Nadezhina</cp:lastModifiedBy>
  <cp:lastPrinted>2020-06-04T08:42:45Z</cp:lastPrinted>
  <dcterms:created xsi:type="dcterms:W3CDTF">2013-04-11T05:10:53Z</dcterms:created>
  <dcterms:modified xsi:type="dcterms:W3CDTF">2020-06-30T02:31:36Z</dcterms:modified>
</cp:coreProperties>
</file>