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40" windowWidth="15195" windowHeight="1206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3" i="2"/>
  <c r="F13" i="2"/>
  <c r="E13" i="2"/>
  <c r="D13" i="2"/>
  <c r="H13" i="2" s="1"/>
  <c r="I12" i="2"/>
  <c r="H12" i="2"/>
  <c r="H11" i="2"/>
  <c r="G11" i="2"/>
  <c r="I11" i="2" s="1"/>
  <c r="F11" i="2"/>
  <c r="I13" i="2" l="1"/>
  <c r="C13" i="2" l="1"/>
  <c r="H14" i="2" l="1"/>
  <c r="I14" i="2"/>
  <c r="H12" i="3" l="1"/>
  <c r="I12" i="3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<sst xmlns="http://schemas.openxmlformats.org/spreadsheetml/2006/main" count="38" uniqueCount="30">
  <si>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</si>
  <si>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</si>
  <si>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</si>
  <si>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</si>
  <si>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</si>
  <si>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</si>
  <si>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</si>
  <si>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</si>
  <si>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</si>
  <si>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</si>
  <si>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</si>
  <si>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</si>
  <si>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</si>
  <si>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</si>
  <si>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</si>
  <si>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</si>
  <si>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</si>
  <si>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</si>
  <si>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</si>
  <si>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</si>
  <si>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</si>
  <si>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</si>
  <si>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</si>
  <si>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</si>
  <si>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</si>
  <si>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</si>
  <si>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</si>
  <si>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</si>
  <si>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</si>
  <si>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март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</si>
</sst>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1" fontId="0" fillId="0" borderId="0" xfId="0" applyNumberForma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5"/>
  <sheetViews>
    <sheetView workbookViewId="0">
      <selection activeCell="A16" sqref="A16:XFD2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9" t="s">
        <v>3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1" x14ac:dyDescent="0.2">
      <c r="D4" s="45" t="s">
        <v>26</v>
      </c>
      <c r="E4" s="45"/>
      <c r="F4" s="45"/>
      <c r="G4" s="45"/>
    </row>
    <row r="5" spans="1:11" ht="12.75" customHeight="1" x14ac:dyDescent="0.2">
      <c r="D5" s="46" t="s">
        <v>13</v>
      </c>
      <c r="E5" s="46"/>
      <c r="F5" s="46"/>
      <c r="G5" s="46"/>
      <c r="H5" s="14"/>
    </row>
    <row r="6" spans="1:11" x14ac:dyDescent="0.2">
      <c r="D6" s="6"/>
      <c r="E6" s="6"/>
    </row>
    <row r="7" spans="1:11" ht="18" customHeight="1" x14ac:dyDescent="0.2">
      <c r="A7" s="32" t="s">
        <v>0</v>
      </c>
      <c r="B7" s="35" t="s">
        <v>16</v>
      </c>
      <c r="C7" s="42" t="s">
        <v>17</v>
      </c>
      <c r="D7" s="38" t="s">
        <v>29</v>
      </c>
      <c r="E7" s="39"/>
      <c r="F7" s="39"/>
      <c r="G7" s="39"/>
      <c r="H7" s="39"/>
      <c r="I7" s="40"/>
    </row>
    <row r="8" spans="1:11" ht="55.5" customHeight="1" x14ac:dyDescent="0.2">
      <c r="A8" s="33"/>
      <c r="B8" s="36"/>
      <c r="C8" s="43"/>
      <c r="D8" s="38" t="s">
        <v>21</v>
      </c>
      <c r="E8" s="41"/>
      <c r="F8" s="38" t="s">
        <v>22</v>
      </c>
      <c r="G8" s="40"/>
      <c r="H8" s="35" t="s">
        <v>20</v>
      </c>
      <c r="I8" s="35" t="s">
        <v>23</v>
      </c>
    </row>
    <row r="9" spans="1:11" ht="61.5" customHeight="1" x14ac:dyDescent="0.2">
      <c r="A9" s="34"/>
      <c r="B9" s="37"/>
      <c r="C9" s="44"/>
      <c r="D9" s="2" t="s">
        <v>2</v>
      </c>
      <c r="E9" s="2" t="s">
        <v>1</v>
      </c>
      <c r="F9" s="2" t="s">
        <v>2</v>
      </c>
      <c r="G9" s="2" t="s">
        <v>1</v>
      </c>
      <c r="H9" s="37"/>
      <c r="I9" s="37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6" customFormat="1" ht="25.5" x14ac:dyDescent="0.2">
      <c r="A11" s="22">
        <v>1</v>
      </c>
      <c r="B11" s="23" t="s">
        <v>15</v>
      </c>
      <c r="C11" s="20">
        <v>5</v>
      </c>
      <c r="D11" s="21">
        <v>319.89999999999998</v>
      </c>
      <c r="E11" s="21">
        <v>186</v>
      </c>
      <c r="F11" s="24">
        <f>54276.3+293.58</f>
        <v>54569.880000000005</v>
      </c>
      <c r="G11" s="24">
        <f>36464.7+113.5</f>
        <v>36578.199999999997</v>
      </c>
      <c r="H11" s="24">
        <f>F11/D11/3*1000</f>
        <v>56861.394185683035</v>
      </c>
      <c r="I11" s="24">
        <f>G11/E11/3*1000</f>
        <v>65552.329749103927</v>
      </c>
      <c r="J11" s="15"/>
      <c r="K11" s="25"/>
    </row>
    <row r="12" spans="1:11" s="16" customFormat="1" ht="25.5" x14ac:dyDescent="0.2">
      <c r="A12" s="22">
        <v>2</v>
      </c>
      <c r="B12" s="23" t="s">
        <v>6</v>
      </c>
      <c r="C12" s="20">
        <v>6</v>
      </c>
      <c r="D12" s="21">
        <v>378.5</v>
      </c>
      <c r="E12" s="21">
        <v>149</v>
      </c>
      <c r="F12" s="24">
        <v>49588.800000000003</v>
      </c>
      <c r="G12" s="24">
        <v>26109.72</v>
      </c>
      <c r="H12" s="24">
        <f t="shared" ref="H12:H13" si="0">F12/D12/3*1000</f>
        <v>43671.334214002651</v>
      </c>
      <c r="I12" s="24">
        <f t="shared" ref="I12:I13" si="1">G12/E12/3*1000</f>
        <v>58411.006711409391</v>
      </c>
      <c r="J12" s="15"/>
      <c r="K12" s="25"/>
    </row>
    <row r="13" spans="1:11" s="16" customFormat="1" ht="34.15" customHeight="1" x14ac:dyDescent="0.2">
      <c r="A13" s="22">
        <v>3</v>
      </c>
      <c r="B13" s="26" t="s">
        <v>7</v>
      </c>
      <c r="C13" s="20">
        <f>2+1</f>
        <v>3</v>
      </c>
      <c r="D13" s="21">
        <f>34.7+56.2</f>
        <v>90.9</v>
      </c>
      <c r="E13" s="21">
        <f>21.5+30.2</f>
        <v>51.7</v>
      </c>
      <c r="F13" s="24">
        <f>6446.8+50.2+9529.44</f>
        <v>16026.44</v>
      </c>
      <c r="G13" s="24">
        <f>4614.9+6482.2</f>
        <v>11097.099999999999</v>
      </c>
      <c r="H13" s="24">
        <f t="shared" si="0"/>
        <v>58769.490282361563</v>
      </c>
      <c r="I13" s="24">
        <f t="shared" si="1"/>
        <v>71548.033526756932</v>
      </c>
      <c r="J13" s="28"/>
      <c r="K13" s="25"/>
    </row>
    <row r="14" spans="1:11" ht="1.5" hidden="1" customHeight="1" x14ac:dyDescent="0.2">
      <c r="A14" s="7"/>
      <c r="B14" s="8"/>
      <c r="C14" s="8"/>
      <c r="D14" s="1"/>
      <c r="E14" s="1"/>
      <c r="F14" s="13"/>
      <c r="G14" s="13"/>
      <c r="H14" s="12" t="e">
        <f t="shared" ref="H14" si="2">F14/D14/1*1000</f>
        <v>#DIV/0!</v>
      </c>
      <c r="I14" s="12" t="e">
        <f t="shared" ref="I14" si="3">G14/E14/1*1000</f>
        <v>#DIV/0!</v>
      </c>
    </row>
    <row r="15" spans="1:11" x14ac:dyDescent="0.2">
      <c r="A15" s="11"/>
      <c r="B15" s="9"/>
      <c r="C15" s="9"/>
      <c r="D15" s="10"/>
      <c r="E15" s="10"/>
      <c r="F15" s="10"/>
      <c r="G15" s="10"/>
      <c r="H15" s="10"/>
      <c r="I15" s="10"/>
    </row>
    <row r="35" spans="2:2" x14ac:dyDescent="0.2">
      <c r="B35" s="5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0"/>
  <sheetViews>
    <sheetView tabSelected="1" workbookViewId="0">
      <selection activeCell="L27" sqref="L27"/>
    </sheetView>
  </sheetViews>
  <sheetFormatPr defaultRowHeight="12.75" x14ac:dyDescent="0.2"/>
  <cols>
    <col min="1" max="1" width="5.85546875" style="16" customWidth="1"/>
    <col min="2" max="2" width="25.7109375" style="16" customWidth="1"/>
    <col min="3" max="3" width="7.5703125" style="16" customWidth="1"/>
    <col min="4" max="4" width="14" style="16" customWidth="1"/>
    <col min="5" max="5" width="15.42578125" style="16" customWidth="1"/>
    <col min="6" max="6" width="12.7109375" style="16" customWidth="1"/>
    <col min="7" max="7" width="14.5703125" style="16" customWidth="1"/>
    <col min="8" max="8" width="16.28515625" style="16" customWidth="1"/>
    <col min="9" max="9" width="19.28515625" style="16" customWidth="1"/>
    <col min="10" max="10" width="11.85546875" style="16" bestFit="1" customWidth="1"/>
    <col min="11" max="16384" width="9.140625" style="16"/>
  </cols>
  <sheetData>
    <row r="1" spans="1:11" x14ac:dyDescent="0.2">
      <c r="A1" s="50" t="s">
        <v>5</v>
      </c>
      <c r="B1" s="51"/>
      <c r="C1" s="51"/>
      <c r="D1" s="51"/>
      <c r="E1" s="51"/>
      <c r="F1" s="51"/>
      <c r="G1" s="51"/>
      <c r="H1" s="51"/>
      <c r="I1" s="51"/>
    </row>
    <row r="2" spans="1:11" x14ac:dyDescent="0.2">
      <c r="A2" s="17"/>
      <c r="B2" s="18"/>
      <c r="C2" s="18"/>
      <c r="D2" s="18"/>
      <c r="E2" s="18"/>
      <c r="F2" s="18"/>
      <c r="G2" s="18"/>
      <c r="H2" s="18"/>
      <c r="I2" s="18"/>
    </row>
    <row r="3" spans="1:11" ht="17.25" customHeight="1" x14ac:dyDescent="0.25">
      <c r="A3" s="47" t="s">
        <v>24</v>
      </c>
      <c r="B3" s="47"/>
      <c r="C3" s="47"/>
      <c r="D3" s="47"/>
      <c r="E3" s="47"/>
      <c r="F3" s="47"/>
      <c r="G3" s="47"/>
      <c r="H3" s="47"/>
      <c r="I3" s="47"/>
    </row>
    <row r="4" spans="1:11" ht="12.75" customHeight="1" x14ac:dyDescent="0.25">
      <c r="A4" s="19"/>
      <c r="B4" s="47" t="s">
        <v>26</v>
      </c>
      <c r="C4" s="47"/>
      <c r="D4" s="47"/>
      <c r="E4" s="47"/>
      <c r="F4" s="47"/>
      <c r="G4" s="47"/>
      <c r="H4" s="47"/>
      <c r="I4" s="47"/>
    </row>
    <row r="5" spans="1:11" x14ac:dyDescent="0.2">
      <c r="D5" s="48" t="s">
        <v>13</v>
      </c>
      <c r="E5" s="49"/>
      <c r="F5" s="49"/>
      <c r="G5" s="49"/>
      <c r="H5" s="49"/>
    </row>
    <row r="7" spans="1:11" ht="21" customHeight="1" x14ac:dyDescent="0.2">
      <c r="A7" s="52" t="s">
        <v>0</v>
      </c>
      <c r="B7" s="55" t="s">
        <v>10</v>
      </c>
      <c r="C7" s="62" t="s">
        <v>14</v>
      </c>
      <c r="D7" s="58" t="s">
        <v>29</v>
      </c>
      <c r="E7" s="59"/>
      <c r="F7" s="59"/>
      <c r="G7" s="59"/>
      <c r="H7" s="59"/>
      <c r="I7" s="60"/>
    </row>
    <row r="8" spans="1:11" ht="50.45" customHeight="1" x14ac:dyDescent="0.2">
      <c r="A8" s="53"/>
      <c r="B8" s="56"/>
      <c r="C8" s="63"/>
      <c r="D8" s="58" t="s">
        <v>18</v>
      </c>
      <c r="E8" s="61"/>
      <c r="F8" s="58" t="s">
        <v>19</v>
      </c>
      <c r="G8" s="60"/>
      <c r="H8" s="55" t="s">
        <v>20</v>
      </c>
      <c r="I8" s="55" t="s">
        <v>27</v>
      </c>
    </row>
    <row r="9" spans="1:11" ht="49.5" customHeight="1" x14ac:dyDescent="0.2">
      <c r="A9" s="54"/>
      <c r="B9" s="57"/>
      <c r="C9" s="64"/>
      <c r="D9" s="20" t="s">
        <v>8</v>
      </c>
      <c r="E9" s="20" t="s">
        <v>12</v>
      </c>
      <c r="F9" s="20" t="s">
        <v>2</v>
      </c>
      <c r="G9" s="20" t="s">
        <v>9</v>
      </c>
      <c r="H9" s="57"/>
      <c r="I9" s="57"/>
    </row>
    <row r="10" spans="1:11" x14ac:dyDescent="0.2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</row>
    <row r="11" spans="1:11" ht="40.5" customHeight="1" x14ac:dyDescent="0.2">
      <c r="A11" s="22">
        <v>1</v>
      </c>
      <c r="B11" s="23" t="s">
        <v>28</v>
      </c>
      <c r="C11" s="20">
        <v>5</v>
      </c>
      <c r="D11" s="21">
        <v>62.4</v>
      </c>
      <c r="E11" s="21">
        <v>36.9</v>
      </c>
      <c r="F11" s="24">
        <v>10974.9</v>
      </c>
      <c r="G11" s="24">
        <v>6200.9</v>
      </c>
      <c r="H11" s="24">
        <f>F11/D11/3*1000</f>
        <v>58626.602564102563</v>
      </c>
      <c r="I11" s="24">
        <f>G11/E11/3*1000</f>
        <v>56015.356820234869</v>
      </c>
      <c r="J11" s="15"/>
      <c r="K11" s="25"/>
    </row>
    <row r="12" spans="1:11" ht="6" hidden="1" customHeight="1" x14ac:dyDescent="0.2">
      <c r="A12" s="22">
        <v>2</v>
      </c>
      <c r="B12" s="26" t="s">
        <v>11</v>
      </c>
      <c r="C12" s="20">
        <v>2</v>
      </c>
      <c r="D12" s="21">
        <v>41</v>
      </c>
      <c r="E12" s="21">
        <v>26</v>
      </c>
      <c r="F12" s="24">
        <v>6345.2</v>
      </c>
      <c r="G12" s="24">
        <v>4440.71</v>
      </c>
      <c r="H12" s="24">
        <f>F12/D12/5*1000</f>
        <v>30952.195121951216</v>
      </c>
      <c r="I12" s="24">
        <f>G12/E12/5*1000</f>
        <v>34159.307692307695</v>
      </c>
    </row>
    <row r="13" spans="1:11" x14ac:dyDescent="0.2">
      <c r="A13" s="27"/>
      <c r="B13" s="27"/>
      <c r="C13" s="27"/>
      <c r="D13" s="27"/>
      <c r="E13" s="27"/>
      <c r="F13" s="27"/>
      <c r="G13" s="27"/>
      <c r="H13" s="27"/>
    </row>
    <row r="14" spans="1:11" x14ac:dyDescent="0.2">
      <c r="A14" s="27"/>
      <c r="B14" s="27"/>
      <c r="C14" s="27"/>
      <c r="D14" s="27"/>
      <c r="E14" s="27"/>
      <c r="F14" s="27"/>
      <c r="G14" s="27"/>
      <c r="H14" s="27"/>
    </row>
    <row r="15" spans="1:11" x14ac:dyDescent="0.2">
      <c r="A15" s="27"/>
      <c r="B15" s="27"/>
      <c r="C15" s="27"/>
      <c r="D15" s="27"/>
      <c r="E15" s="27"/>
      <c r="F15" s="27"/>
      <c r="G15" s="27"/>
      <c r="H15" s="27"/>
    </row>
    <row r="16" spans="1:11" x14ac:dyDescent="0.2">
      <c r="A16" s="27"/>
      <c r="B16" s="27"/>
      <c r="C16" s="27"/>
      <c r="D16" s="27"/>
      <c r="E16" s="27"/>
      <c r="F16" s="27"/>
      <c r="G16" s="27"/>
      <c r="H16" s="27"/>
    </row>
    <row r="17" spans="1:8" x14ac:dyDescent="0.2">
      <c r="A17" s="27"/>
      <c r="B17" s="27"/>
      <c r="C17" s="27"/>
      <c r="D17" s="27"/>
      <c r="E17" s="27"/>
      <c r="F17" s="27"/>
      <c r="G17" s="27"/>
      <c r="H17" s="27"/>
    </row>
    <row r="18" spans="1:8" x14ac:dyDescent="0.2">
      <c r="A18" s="27"/>
      <c r="B18" s="27"/>
      <c r="C18" s="27"/>
      <c r="D18" s="27"/>
      <c r="E18" s="27"/>
      <c r="F18" s="27"/>
      <c r="G18" s="27"/>
      <c r="H18" s="27"/>
    </row>
    <row r="19" spans="1:8" x14ac:dyDescent="0.2">
      <c r="A19" s="27"/>
      <c r="B19" s="27"/>
      <c r="C19" s="27"/>
      <c r="D19" s="27"/>
      <c r="E19" s="27"/>
      <c r="F19" s="27"/>
      <c r="G19" s="27"/>
      <c r="H19" s="27"/>
    </row>
    <row r="20" spans="1:8" x14ac:dyDescent="0.2">
      <c r="A20" s="27"/>
      <c r="B20" s="27"/>
      <c r="C20" s="27"/>
      <c r="D20" s="27"/>
      <c r="E20" s="27"/>
      <c r="F20" s="27"/>
      <c r="G20" s="27"/>
      <c r="H20" s="27"/>
    </row>
    <row r="21" spans="1:8" x14ac:dyDescent="0.2">
      <c r="A21" s="27"/>
      <c r="B21" s="27"/>
      <c r="C21" s="27"/>
      <c r="D21" s="27"/>
      <c r="E21" s="27"/>
      <c r="F21" s="27"/>
      <c r="G21" s="27"/>
      <c r="H21" s="27"/>
    </row>
    <row r="22" spans="1:8" x14ac:dyDescent="0.2">
      <c r="A22" s="27"/>
      <c r="B22" s="27"/>
      <c r="C22" s="27"/>
      <c r="D22" s="27"/>
      <c r="E22" s="27"/>
      <c r="F22" s="27"/>
      <c r="G22" s="27"/>
      <c r="H22" s="27"/>
    </row>
    <row r="30" spans="1:8" x14ac:dyDescent="0.2">
      <c r="H30" s="16" t="s">
        <v>4</v>
      </c>
    </row>
  </sheetData>
  <mergeCells count="12">
    <mergeCell ref="B4:I4"/>
    <mergeCell ref="D5:H5"/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Казарова Е.А.</cp:lastModifiedBy>
  <cp:lastPrinted>2022-04-07T04:16:22Z</cp:lastPrinted>
  <dcterms:created xsi:type="dcterms:W3CDTF">2013-04-11T05:10:53Z</dcterms:created>
  <dcterms:modified xsi:type="dcterms:W3CDTF">2022-04-08T03:24:17Z</dcterms:modified>
</cp:coreProperties>
</file>